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APSL\Desktop\"/>
    </mc:Choice>
  </mc:AlternateContent>
  <xr:revisionPtr revIDLastSave="0" documentId="8_{B198381F-3F96-4DE0-BAA1-FED4B1ADBB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F8" i="1"/>
  <c r="E8" i="1"/>
  <c r="D8" i="1"/>
  <c r="D10" i="1"/>
  <c r="F10" i="1" s="1"/>
  <c r="D11" i="1"/>
  <c r="D9" i="1"/>
  <c r="F9" i="1" s="1"/>
  <c r="D7" i="1"/>
  <c r="F11" i="1"/>
  <c r="E12" i="1"/>
  <c r="F12" i="1" s="1"/>
  <c r="E13" i="1"/>
  <c r="F13" i="1" s="1"/>
  <c r="F14" i="1"/>
  <c r="D15" i="1" l="1"/>
  <c r="E7" i="1"/>
  <c r="F7" i="1" s="1"/>
  <c r="F15" i="1" s="1"/>
  <c r="E15" i="1" l="1"/>
  <c r="D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Szymańska</author>
  </authors>
  <commentList>
    <comment ref="D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podstawa naliczania: 83% wynagrodzenia profesora (7210 zł)</t>
        </r>
      </text>
    </comment>
  </commentList>
</comments>
</file>

<file path=xl/sharedStrings.xml><?xml version="1.0" encoding="utf-8"?>
<sst xmlns="http://schemas.openxmlformats.org/spreadsheetml/2006/main" count="27" uniqueCount="27">
  <si>
    <t>Promotor</t>
  </si>
  <si>
    <t>Recenzent I</t>
  </si>
  <si>
    <t>Recenzent II</t>
  </si>
  <si>
    <t>Egzamin z języka nowożytnego</t>
  </si>
  <si>
    <t>RAZEM</t>
  </si>
  <si>
    <t>Kwota bazowa/zł</t>
  </si>
  <si>
    <t>ZUS/zł</t>
  </si>
  <si>
    <t>Kwota ostateczna/zł</t>
  </si>
  <si>
    <t>Specyfikacja</t>
  </si>
  <si>
    <t>Lp.</t>
  </si>
  <si>
    <t>Pieczęć i podpis Kwestora</t>
  </si>
  <si>
    <t xml:space="preserve">KWOTA OSTATECZNA (z ZUS i narzutem) </t>
  </si>
  <si>
    <t>I.</t>
  </si>
  <si>
    <t>II.</t>
  </si>
  <si>
    <t>III.</t>
  </si>
  <si>
    <t>Ryczałt na pokrycie kosztów podróży, noclegu i diety dla recenzentów i promotora</t>
  </si>
  <si>
    <t>Recenzent III</t>
  </si>
  <si>
    <t>Koszt weryfikacji efektów uczenia się</t>
  </si>
  <si>
    <t>w zależności od tego, ile jest osób w komisji weryfikujacej, należy zwielokrotnić tę kwotę</t>
  </si>
  <si>
    <t>podstawa naliczania: 83% wynagrodzenia profesora (7210 zł)</t>
  </si>
  <si>
    <t>dla pracowników AP dolicza się koszty ZUS 19,64 % , a dla osób spoza Uczelni kwota ostateczna za promotorstwo wynosi 5984,30 zł</t>
  </si>
  <si>
    <t>Promotor pomocniczy</t>
  </si>
  <si>
    <t>NARZUT 20% (od sumy bazowej, nie obejmujący ZUS)</t>
  </si>
  <si>
    <t>Pieczęć i podpis Przewodniczącego Rady Naukowej Dyscypliny  ……….</t>
  </si>
  <si>
    <t>Załącznik do Umowy nr (np. RND.../nr/rok)</t>
  </si>
  <si>
    <t>(zgodnie z  Zarządzeniem nr R.021.46.23 Rektora Akademii Pomorskiej w Słupsku z dnia 28 kwietnia 2023 r.)</t>
  </si>
  <si>
    <t>Kalkulacja kosztów przewodu doktorskiego Pana/Pani 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</si>
</sst>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0" xfId="0" applyNumberFormat="1"/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workbookViewId="0">
      <selection activeCell="A3" sqref="A3:F3"/>
    </sheetView>
  </sheetViews>
  <sheetFormatPr defaultRowHeight="15" x14ac:dyDescent="0.25"/>
  <cols>
    <col min="2" max="2" width="8.85546875" style="1" customWidth="1"/>
    <col min="3" max="3" width="22.7109375" customWidth="1"/>
    <col min="4" max="4" width="18.7109375" style="1" customWidth="1"/>
    <col min="5" max="5" width="17.140625" style="8" customWidth="1"/>
    <col min="6" max="6" width="23.140625" style="8" customWidth="1"/>
    <col min="7" max="7" width="12" customWidth="1"/>
  </cols>
  <sheetData>
    <row r="1" spans="1:7" x14ac:dyDescent="0.25">
      <c r="A1" s="19" t="s">
        <v>24</v>
      </c>
      <c r="B1" s="19"/>
      <c r="C1" s="19"/>
      <c r="D1" s="19"/>
      <c r="E1" s="19"/>
      <c r="F1" s="19"/>
    </row>
    <row r="2" spans="1:7" ht="24" customHeight="1" x14ac:dyDescent="0.25">
      <c r="A2" s="20" t="s">
        <v>26</v>
      </c>
      <c r="B2" s="20"/>
      <c r="C2" s="20"/>
      <c r="D2" s="20"/>
      <c r="E2" s="20"/>
      <c r="F2" s="20"/>
    </row>
    <row r="3" spans="1:7" ht="24" customHeight="1" x14ac:dyDescent="0.25">
      <c r="A3" s="21"/>
      <c r="B3" s="21"/>
      <c r="C3" s="21"/>
      <c r="D3" s="21"/>
      <c r="E3" s="21"/>
      <c r="F3" s="21"/>
    </row>
    <row r="4" spans="1:7" ht="27.6" customHeight="1" x14ac:dyDescent="0.25">
      <c r="A4" s="22" t="s">
        <v>25</v>
      </c>
      <c r="B4" s="22"/>
      <c r="C4" s="22"/>
      <c r="D4" s="22"/>
      <c r="E4" s="22"/>
      <c r="F4" s="22"/>
    </row>
    <row r="5" spans="1:7" x14ac:dyDescent="0.25">
      <c r="A5" s="23"/>
      <c r="B5" s="23"/>
      <c r="C5" s="23"/>
      <c r="D5" s="23"/>
      <c r="E5" s="23"/>
      <c r="F5" s="23"/>
    </row>
    <row r="6" spans="1:7" ht="39" customHeight="1" x14ac:dyDescent="0.25">
      <c r="A6" s="6"/>
      <c r="B6" s="12" t="s">
        <v>9</v>
      </c>
      <c r="C6" s="13" t="s">
        <v>8</v>
      </c>
      <c r="D6" s="13" t="s">
        <v>5</v>
      </c>
      <c r="E6" s="14" t="s">
        <v>6</v>
      </c>
      <c r="F6" s="14" t="s">
        <v>7</v>
      </c>
      <c r="G6" t="s">
        <v>19</v>
      </c>
    </row>
    <row r="7" spans="1:7" ht="35.1" customHeight="1" x14ac:dyDescent="0.25">
      <c r="A7" s="28" t="s">
        <v>12</v>
      </c>
      <c r="B7" s="7">
        <v>1</v>
      </c>
      <c r="C7" s="2" t="s">
        <v>0</v>
      </c>
      <c r="D7" s="3">
        <f>7210*83%</f>
        <v>5984.2999999999993</v>
      </c>
      <c r="E7" s="9">
        <f>D7*19.64%</f>
        <v>1175.3165200000001</v>
      </c>
      <c r="F7" s="9">
        <f t="shared" ref="F7:F14" si="0">D7+E7</f>
        <v>7159.6165199999996</v>
      </c>
      <c r="G7" t="s">
        <v>20</v>
      </c>
    </row>
    <row r="8" spans="1:7" ht="35.1" customHeight="1" x14ac:dyDescent="0.25">
      <c r="A8" s="29"/>
      <c r="B8" s="7">
        <v>2</v>
      </c>
      <c r="C8" s="2" t="s">
        <v>21</v>
      </c>
      <c r="D8" s="3">
        <f>7210*50%</f>
        <v>3605</v>
      </c>
      <c r="E8" s="18">
        <f>D8*19.64%</f>
        <v>708.02200000000005</v>
      </c>
      <c r="F8" s="18">
        <f>D8+E8</f>
        <v>4313.0219999999999</v>
      </c>
    </row>
    <row r="9" spans="1:7" ht="35.1" customHeight="1" x14ac:dyDescent="0.25">
      <c r="A9" s="29"/>
      <c r="B9" s="7">
        <v>3</v>
      </c>
      <c r="C9" s="2" t="s">
        <v>1</v>
      </c>
      <c r="D9" s="3">
        <f>7210*27%</f>
        <v>1946.7</v>
      </c>
      <c r="E9" s="9">
        <v>0</v>
      </c>
      <c r="F9" s="9">
        <f t="shared" si="0"/>
        <v>1946.7</v>
      </c>
    </row>
    <row r="10" spans="1:7" ht="35.1" customHeight="1" x14ac:dyDescent="0.25">
      <c r="A10" s="29"/>
      <c r="B10" s="7">
        <v>4</v>
      </c>
      <c r="C10" s="2" t="s">
        <v>2</v>
      </c>
      <c r="D10" s="3">
        <f t="shared" ref="D10:D11" si="1">7210*27%</f>
        <v>1946.7</v>
      </c>
      <c r="E10" s="9">
        <v>0</v>
      </c>
      <c r="F10" s="9">
        <f t="shared" si="0"/>
        <v>1946.7</v>
      </c>
    </row>
    <row r="11" spans="1:7" ht="35.1" customHeight="1" x14ac:dyDescent="0.25">
      <c r="A11" s="29"/>
      <c r="B11" s="7">
        <v>5</v>
      </c>
      <c r="C11" s="11" t="s">
        <v>16</v>
      </c>
      <c r="D11" s="3">
        <f t="shared" si="1"/>
        <v>1946.7</v>
      </c>
      <c r="E11" s="9">
        <v>0</v>
      </c>
      <c r="F11" s="9">
        <f t="shared" si="0"/>
        <v>1946.7</v>
      </c>
    </row>
    <row r="12" spans="1:7" ht="35.1" customHeight="1" x14ac:dyDescent="0.25">
      <c r="A12" s="29"/>
      <c r="B12" s="7">
        <v>6</v>
      </c>
      <c r="C12" s="2" t="s">
        <v>3</v>
      </c>
      <c r="D12" s="3">
        <v>100</v>
      </c>
      <c r="E12" s="9">
        <f>D12*19.64%</f>
        <v>19.64</v>
      </c>
      <c r="F12" s="9">
        <f t="shared" si="0"/>
        <v>119.64</v>
      </c>
    </row>
    <row r="13" spans="1:7" ht="35.1" customHeight="1" x14ac:dyDescent="0.25">
      <c r="A13" s="29"/>
      <c r="B13" s="7">
        <v>7</v>
      </c>
      <c r="C13" s="15" t="s">
        <v>17</v>
      </c>
      <c r="D13" s="16">
        <v>150</v>
      </c>
      <c r="E13" s="17">
        <f>D13*19.64%</f>
        <v>29.460000000000004</v>
      </c>
      <c r="F13" s="17">
        <f t="shared" si="0"/>
        <v>179.46</v>
      </c>
      <c r="G13" t="s">
        <v>18</v>
      </c>
    </row>
    <row r="14" spans="1:7" ht="85.5" customHeight="1" x14ac:dyDescent="0.25">
      <c r="A14" s="30"/>
      <c r="B14" s="7">
        <v>8</v>
      </c>
      <c r="C14" s="11" t="s">
        <v>15</v>
      </c>
      <c r="D14" s="3">
        <v>600</v>
      </c>
      <c r="E14" s="9">
        <v>0</v>
      </c>
      <c r="F14" s="9">
        <f t="shared" si="0"/>
        <v>600</v>
      </c>
      <c r="G14" s="8"/>
    </row>
    <row r="15" spans="1:7" ht="35.1" customHeight="1" x14ac:dyDescent="0.25">
      <c r="A15" s="6"/>
      <c r="B15" s="7">
        <v>9</v>
      </c>
      <c r="C15" s="4" t="s">
        <v>4</v>
      </c>
      <c r="D15" s="3">
        <f>SUM(D7:D14)</f>
        <v>16279.400000000001</v>
      </c>
      <c r="E15" s="9">
        <f>SUM(E7:E14)</f>
        <v>1932.4385200000004</v>
      </c>
      <c r="F15" s="9">
        <f>SUM(F7:F14)</f>
        <v>18211.838520000001</v>
      </c>
      <c r="G15" s="8"/>
    </row>
    <row r="16" spans="1:7" ht="45" x14ac:dyDescent="0.25">
      <c r="A16" s="10" t="s">
        <v>13</v>
      </c>
      <c r="B16" s="7">
        <v>10</v>
      </c>
      <c r="C16" s="4" t="s">
        <v>22</v>
      </c>
      <c r="D16" s="24">
        <f>F15*20%</f>
        <v>3642.3677040000002</v>
      </c>
      <c r="E16" s="24"/>
      <c r="F16" s="24"/>
    </row>
    <row r="17" spans="1:7" ht="81.599999999999994" customHeight="1" x14ac:dyDescent="0.25">
      <c r="A17" s="10" t="s">
        <v>14</v>
      </c>
      <c r="B17" s="7">
        <v>11</v>
      </c>
      <c r="C17" s="5" t="s">
        <v>11</v>
      </c>
      <c r="D17" s="25">
        <f>F15+D16</f>
        <v>21854.206224000001</v>
      </c>
      <c r="E17" s="25"/>
      <c r="F17" s="25"/>
      <c r="G17" s="8"/>
    </row>
    <row r="19" spans="1:7" x14ac:dyDescent="0.25">
      <c r="B19" s="21"/>
      <c r="C19" s="21"/>
    </row>
    <row r="22" spans="1:7" ht="30.75" customHeight="1" x14ac:dyDescent="0.25">
      <c r="B22" s="26" t="s">
        <v>23</v>
      </c>
      <c r="C22" s="26"/>
      <c r="E22" s="27" t="s">
        <v>10</v>
      </c>
      <c r="F22" s="27"/>
    </row>
  </sheetData>
  <mergeCells count="11">
    <mergeCell ref="A7:A14"/>
    <mergeCell ref="D16:F16"/>
    <mergeCell ref="D17:F17"/>
    <mergeCell ref="B19:C19"/>
    <mergeCell ref="B22:C22"/>
    <mergeCell ref="E22:F22"/>
    <mergeCell ref="A1:F1"/>
    <mergeCell ref="A2:F2"/>
    <mergeCell ref="A3:F3"/>
    <mergeCell ref="A4:F4"/>
    <mergeCell ref="A5:F5"/>
  </mergeCells>
  <phoneticPr fontId="2" type="noConversion"/>
  <pageMargins left="0.7" right="0.7" top="0.75" bottom="0.75" header="0.3" footer="0.3"/>
  <pageSetup paperSize="9" scale="88" fitToHeight="0" orientation="portrait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Rudziecka</dc:creator>
  <cp:lastModifiedBy>APSL</cp:lastModifiedBy>
  <cp:lastPrinted>2021-07-01T12:32:36Z</cp:lastPrinted>
  <dcterms:created xsi:type="dcterms:W3CDTF">2017-03-23T12:32:19Z</dcterms:created>
  <dcterms:modified xsi:type="dcterms:W3CDTF">2023-06-06T11:58:05Z</dcterms:modified>
</cp:coreProperties>
</file>